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rhs.com\network\staff\bmelching\Budget\2020-21 original\"/>
    </mc:Choice>
  </mc:AlternateContent>
  <bookViews>
    <workbookView xWindow="0" yWindow="0" windowWidth="20100" windowHeight="71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D30" i="1"/>
  <c r="D29" i="1"/>
  <c r="D28" i="1"/>
  <c r="D27" i="1"/>
  <c r="D26" i="1"/>
  <c r="D25" i="1"/>
  <c r="D24" i="1"/>
  <c r="D23" i="1"/>
  <c r="D22" i="1"/>
  <c r="D21" i="1"/>
  <c r="D20" i="1"/>
  <c r="D19" i="1"/>
  <c r="B15" i="1"/>
  <c r="D14" i="1"/>
  <c r="D12" i="1"/>
  <c r="D11" i="1"/>
  <c r="B33" i="1" l="1"/>
  <c r="B35" i="1" s="1"/>
  <c r="B36" i="1" s="1"/>
  <c r="C15" i="1"/>
  <c r="C31" i="1"/>
  <c r="D13" i="1"/>
  <c r="D15" i="1" s="1"/>
  <c r="D18" i="1"/>
  <c r="D31" i="1" s="1"/>
  <c r="C33" i="1" l="1"/>
  <c r="C35" i="1"/>
  <c r="C36" i="1" s="1"/>
</calcChain>
</file>

<file path=xl/sharedStrings.xml><?xml version="1.0" encoding="utf-8"?>
<sst xmlns="http://schemas.openxmlformats.org/spreadsheetml/2006/main" count="32" uniqueCount="31">
  <si>
    <t>Elk Rapids Schools</t>
  </si>
  <si>
    <t>2019-20</t>
  </si>
  <si>
    <t>Variance</t>
  </si>
  <si>
    <t>Revenues</t>
  </si>
  <si>
    <t>Local</t>
  </si>
  <si>
    <t>State</t>
  </si>
  <si>
    <t>Federal</t>
  </si>
  <si>
    <t xml:space="preserve">Other </t>
  </si>
  <si>
    <t>Total Revenue</t>
  </si>
  <si>
    <t>Expenditures</t>
  </si>
  <si>
    <t>Instructional - Basic Programs</t>
  </si>
  <si>
    <t>Instructional - Added Needs</t>
  </si>
  <si>
    <t>Support Services - Pupil</t>
  </si>
  <si>
    <t>Support Services - Instructional</t>
  </si>
  <si>
    <t>General Administration</t>
  </si>
  <si>
    <t>School Administration</t>
  </si>
  <si>
    <t>Business Services</t>
  </si>
  <si>
    <t>Maintenance and Operations</t>
  </si>
  <si>
    <t>Transportation</t>
  </si>
  <si>
    <t>Central Support Services</t>
  </si>
  <si>
    <t>Athletics</t>
  </si>
  <si>
    <t>Community Services</t>
  </si>
  <si>
    <t>Transfers and Other</t>
  </si>
  <si>
    <t>Total Expenditures</t>
  </si>
  <si>
    <t>Surplus(deficit)</t>
  </si>
  <si>
    <t>Beginnig Fund Balance</t>
  </si>
  <si>
    <t>Projected Ending Fund Balance</t>
  </si>
  <si>
    <t>% of Operating Expenditures</t>
  </si>
  <si>
    <t>2020-21</t>
  </si>
  <si>
    <t>Budget</t>
  </si>
  <si>
    <t>2020-21 General Fund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</si>
</sst>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Font="1"/>
    <xf numFmtId="17" fontId="1" fillId="0" borderId="0" xfId="0" quotePrefix="1" applyNumberFormat="1" applyFont="1" applyAlignment="1">
      <alignment horizontal="left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3" fillId="0" borderId="0" xfId="0" applyFont="1" applyFill="1" applyAlignment="1">
      <alignment horizontal="center"/>
    </xf>
    <xf numFmtId="0" fontId="3" fillId="2" borderId="0" xfId="0" applyFont="1" applyFill="1"/>
    <xf numFmtId="3" fontId="2" fillId="0" borderId="0" xfId="0" applyNumberFormat="1" applyFont="1"/>
    <xf numFmtId="164" fontId="2" fillId="0" borderId="0" xfId="0" applyNumberFormat="1" applyFont="1"/>
    <xf numFmtId="164" fontId="3" fillId="2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164" fontId="2" fillId="2" borderId="0" xfId="0" applyNumberFormat="1" applyFont="1" applyFill="1"/>
    <xf numFmtId="5" fontId="2" fillId="2" borderId="0" xfId="0" applyNumberFormat="1" applyFont="1" applyFill="1"/>
    <xf numFmtId="10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8"/>
  <sheetViews>
    <sheetView tabSelected="1" topLeftCell="A27" workbookViewId="0">
      <selection activeCell="A4" sqref="A4"/>
    </sheetView>
  </sheetViews>
  <sheetFormatPr defaultRowHeight="15" x14ac:dyDescent="0.25"/>
  <cols>
    <col min="1" max="1" width="30.5703125" customWidth="1"/>
    <col min="2" max="2" width="13.28515625" bestFit="1" customWidth="1"/>
    <col min="3" max="3" width="18.140625" customWidth="1"/>
    <col min="4" max="4" width="12" customWidth="1"/>
  </cols>
  <sheetData>
    <row r="2" spans="1:4" x14ac:dyDescent="0.25">
      <c r="A2" s="1" t="s">
        <v>0</v>
      </c>
      <c r="B2" s="2"/>
      <c r="C2" s="2"/>
      <c r="D2" s="2"/>
    </row>
    <row r="3" spans="1:4" x14ac:dyDescent="0.25">
      <c r="A3" s="1" t="s">
        <v>30</v>
      </c>
      <c r="B3" s="2"/>
      <c r="C3" s="2"/>
      <c r="D3" s="2"/>
    </row>
    <row r="4" spans="1:4" x14ac:dyDescent="0.25">
      <c r="A4" s="3"/>
      <c r="B4" s="2"/>
      <c r="C4" s="2"/>
      <c r="D4" s="2"/>
    </row>
    <row r="5" spans="1:4" x14ac:dyDescent="0.25">
      <c r="A5" s="2"/>
      <c r="B5" s="2"/>
      <c r="C5" s="2"/>
      <c r="D5" s="2"/>
    </row>
    <row r="6" spans="1:4" x14ac:dyDescent="0.25">
      <c r="A6" s="2"/>
      <c r="B6" s="2"/>
      <c r="C6" s="2"/>
      <c r="D6" s="2"/>
    </row>
    <row r="7" spans="1:4" x14ac:dyDescent="0.25">
      <c r="A7" s="4"/>
      <c r="B7" s="5" t="s">
        <v>1</v>
      </c>
      <c r="C7" s="5" t="s">
        <v>28</v>
      </c>
      <c r="D7" s="5"/>
    </row>
    <row r="8" spans="1:4" x14ac:dyDescent="0.25">
      <c r="A8" s="4"/>
      <c r="B8" s="5" t="s">
        <v>29</v>
      </c>
      <c r="C8" s="5" t="s">
        <v>29</v>
      </c>
      <c r="D8" s="5" t="s">
        <v>2</v>
      </c>
    </row>
    <row r="9" spans="1:4" x14ac:dyDescent="0.25">
      <c r="A9" s="4"/>
      <c r="B9" s="7"/>
      <c r="C9" s="7"/>
      <c r="D9" s="7"/>
    </row>
    <row r="10" spans="1:4" x14ac:dyDescent="0.25">
      <c r="A10" s="8" t="s">
        <v>3</v>
      </c>
      <c r="B10" s="9"/>
      <c r="C10" s="9"/>
      <c r="D10" s="9"/>
    </row>
    <row r="11" spans="1:4" x14ac:dyDescent="0.25">
      <c r="A11" s="4" t="s">
        <v>4</v>
      </c>
      <c r="B11" s="10">
        <v>9009548</v>
      </c>
      <c r="C11" s="10">
        <v>9039670</v>
      </c>
      <c r="D11" s="10">
        <f>C11-B11</f>
        <v>30122</v>
      </c>
    </row>
    <row r="12" spans="1:4" x14ac:dyDescent="0.25">
      <c r="A12" s="4" t="s">
        <v>5</v>
      </c>
      <c r="B12" s="10">
        <v>3268550</v>
      </c>
      <c r="C12" s="10">
        <v>3104975</v>
      </c>
      <c r="D12" s="10">
        <f t="shared" ref="D12:D14" si="0">C12-B12</f>
        <v>-163575</v>
      </c>
    </row>
    <row r="13" spans="1:4" x14ac:dyDescent="0.25">
      <c r="A13" s="4" t="s">
        <v>6</v>
      </c>
      <c r="B13" s="10">
        <v>245698</v>
      </c>
      <c r="C13" s="10">
        <v>252249</v>
      </c>
      <c r="D13" s="10">
        <f t="shared" si="0"/>
        <v>6551</v>
      </c>
    </row>
    <row r="14" spans="1:4" x14ac:dyDescent="0.25">
      <c r="A14" s="4" t="s">
        <v>7</v>
      </c>
      <c r="B14" s="10">
        <v>239595</v>
      </c>
      <c r="C14" s="10">
        <v>265287</v>
      </c>
      <c r="D14" s="10">
        <f t="shared" si="0"/>
        <v>25692</v>
      </c>
    </row>
    <row r="15" spans="1:4" x14ac:dyDescent="0.25">
      <c r="A15" s="8" t="s">
        <v>8</v>
      </c>
      <c r="B15" s="11">
        <f>SUM(B11:B14)</f>
        <v>12763391</v>
      </c>
      <c r="C15" s="11">
        <f t="shared" ref="C15:D15" si="1">SUM(C11:C14)</f>
        <v>12662181</v>
      </c>
      <c r="D15" s="11">
        <f t="shared" si="1"/>
        <v>-101210</v>
      </c>
    </row>
    <row r="16" spans="1:4" x14ac:dyDescent="0.25">
      <c r="A16" s="4"/>
      <c r="B16" s="12"/>
      <c r="C16" s="12"/>
      <c r="D16" s="12"/>
    </row>
    <row r="17" spans="1:4" x14ac:dyDescent="0.25">
      <c r="A17" s="8" t="s">
        <v>9</v>
      </c>
      <c r="B17" s="12"/>
      <c r="C17" s="12"/>
      <c r="D17" s="12"/>
    </row>
    <row r="18" spans="1:4" x14ac:dyDescent="0.25">
      <c r="A18" s="4" t="s">
        <v>10</v>
      </c>
      <c r="B18" s="10">
        <v>6850516</v>
      </c>
      <c r="C18" s="10">
        <v>6856303</v>
      </c>
      <c r="D18" s="10">
        <f>C18-B18</f>
        <v>5787</v>
      </c>
    </row>
    <row r="19" spans="1:4" x14ac:dyDescent="0.25">
      <c r="A19" s="4" t="s">
        <v>11</v>
      </c>
      <c r="B19" s="10">
        <v>1247607</v>
      </c>
      <c r="C19" s="10">
        <v>1325602</v>
      </c>
      <c r="D19" s="10">
        <f t="shared" ref="D19:D30" si="2">C19-B19</f>
        <v>77995</v>
      </c>
    </row>
    <row r="20" spans="1:4" x14ac:dyDescent="0.25">
      <c r="A20" s="4" t="s">
        <v>12</v>
      </c>
      <c r="B20" s="10">
        <v>390851</v>
      </c>
      <c r="C20" s="10">
        <v>398374</v>
      </c>
      <c r="D20" s="10">
        <f t="shared" si="2"/>
        <v>7523</v>
      </c>
    </row>
    <row r="21" spans="1:4" x14ac:dyDescent="0.25">
      <c r="A21" s="4" t="s">
        <v>13</v>
      </c>
      <c r="B21" s="10">
        <v>186161</v>
      </c>
      <c r="C21" s="10">
        <v>208460</v>
      </c>
      <c r="D21" s="10">
        <f t="shared" si="2"/>
        <v>22299</v>
      </c>
    </row>
    <row r="22" spans="1:4" x14ac:dyDescent="0.25">
      <c r="A22" s="4" t="s">
        <v>14</v>
      </c>
      <c r="B22" s="10">
        <v>251277</v>
      </c>
      <c r="C22" s="10">
        <v>275262</v>
      </c>
      <c r="D22" s="10">
        <f t="shared" si="2"/>
        <v>23985</v>
      </c>
    </row>
    <row r="23" spans="1:4" x14ac:dyDescent="0.25">
      <c r="A23" s="4" t="s">
        <v>15</v>
      </c>
      <c r="B23" s="10">
        <v>1115137</v>
      </c>
      <c r="C23" s="10">
        <v>1119666</v>
      </c>
      <c r="D23" s="10">
        <f t="shared" si="2"/>
        <v>4529</v>
      </c>
    </row>
    <row r="24" spans="1:4" x14ac:dyDescent="0.25">
      <c r="A24" s="4" t="s">
        <v>16</v>
      </c>
      <c r="B24" s="10">
        <v>240730</v>
      </c>
      <c r="C24" s="10">
        <v>243351</v>
      </c>
      <c r="D24" s="10">
        <f t="shared" si="2"/>
        <v>2621</v>
      </c>
    </row>
    <row r="25" spans="1:4" x14ac:dyDescent="0.25">
      <c r="A25" s="4" t="s">
        <v>17</v>
      </c>
      <c r="B25" s="10">
        <v>1005075</v>
      </c>
      <c r="C25" s="10">
        <v>956848</v>
      </c>
      <c r="D25" s="10">
        <f t="shared" si="2"/>
        <v>-48227</v>
      </c>
    </row>
    <row r="26" spans="1:4" x14ac:dyDescent="0.25">
      <c r="A26" s="4" t="s">
        <v>18</v>
      </c>
      <c r="B26" s="10">
        <v>685920</v>
      </c>
      <c r="C26" s="10">
        <v>650811</v>
      </c>
      <c r="D26" s="10">
        <f t="shared" si="2"/>
        <v>-35109</v>
      </c>
    </row>
    <row r="27" spans="1:4" x14ac:dyDescent="0.25">
      <c r="A27" s="4" t="s">
        <v>19</v>
      </c>
      <c r="B27" s="10">
        <v>275357</v>
      </c>
      <c r="C27" s="10">
        <v>270612</v>
      </c>
      <c r="D27" s="10">
        <f t="shared" si="2"/>
        <v>-4745</v>
      </c>
    </row>
    <row r="28" spans="1:4" x14ac:dyDescent="0.25">
      <c r="A28" s="4" t="s">
        <v>20</v>
      </c>
      <c r="B28" s="10">
        <v>203196</v>
      </c>
      <c r="C28" s="10">
        <v>215173</v>
      </c>
      <c r="D28" s="10">
        <f t="shared" si="2"/>
        <v>11977</v>
      </c>
    </row>
    <row r="29" spans="1:4" x14ac:dyDescent="0.25">
      <c r="A29" s="4" t="s">
        <v>21</v>
      </c>
      <c r="B29" s="10">
        <v>18664</v>
      </c>
      <c r="C29" s="10">
        <v>22016</v>
      </c>
      <c r="D29" s="10">
        <f t="shared" si="2"/>
        <v>3352</v>
      </c>
    </row>
    <row r="30" spans="1:4" x14ac:dyDescent="0.25">
      <c r="A30" s="4" t="s">
        <v>22</v>
      </c>
      <c r="B30" s="10">
        <v>253662</v>
      </c>
      <c r="C30" s="10">
        <v>40020</v>
      </c>
      <c r="D30" s="10">
        <f t="shared" si="2"/>
        <v>-213642</v>
      </c>
    </row>
    <row r="31" spans="1:4" x14ac:dyDescent="0.25">
      <c r="A31" s="6" t="s">
        <v>23</v>
      </c>
      <c r="B31" s="13">
        <f>SUM(B18:B30)</f>
        <v>12724153</v>
      </c>
      <c r="C31" s="13">
        <f>SUM(C18:C30)</f>
        <v>12582498</v>
      </c>
      <c r="D31" s="13">
        <f>SUM(D18:D30)</f>
        <v>-141655</v>
      </c>
    </row>
    <row r="32" spans="1:4" x14ac:dyDescent="0.25">
      <c r="A32" s="4"/>
      <c r="B32" s="9"/>
      <c r="C32" s="9"/>
      <c r="D32" s="9"/>
    </row>
    <row r="33" spans="1:4" x14ac:dyDescent="0.25">
      <c r="A33" s="6" t="s">
        <v>24</v>
      </c>
      <c r="B33" s="14">
        <f>B15-B31</f>
        <v>39238</v>
      </c>
      <c r="C33" s="14">
        <f>C15-C31</f>
        <v>79683</v>
      </c>
      <c r="D33" s="14"/>
    </row>
    <row r="34" spans="1:4" x14ac:dyDescent="0.25">
      <c r="A34" s="6" t="s">
        <v>25</v>
      </c>
      <c r="B34" s="14">
        <v>958137</v>
      </c>
      <c r="C34" s="14">
        <v>958137</v>
      </c>
      <c r="D34" s="14"/>
    </row>
    <row r="35" spans="1:4" x14ac:dyDescent="0.25">
      <c r="A35" s="6" t="s">
        <v>26</v>
      </c>
      <c r="B35" s="14">
        <f>B34+B33</f>
        <v>997375</v>
      </c>
      <c r="C35" s="14">
        <f>C34+C33</f>
        <v>1037820</v>
      </c>
      <c r="D35" s="14"/>
    </row>
    <row r="36" spans="1:4" x14ac:dyDescent="0.25">
      <c r="A36" s="6" t="s">
        <v>27</v>
      </c>
      <c r="B36" s="15">
        <f>B35/B31</f>
        <v>7.8384392265638425E-2</v>
      </c>
      <c r="C36" s="15">
        <f>C35/C31</f>
        <v>8.248123703258288E-2</v>
      </c>
      <c r="D36" s="15"/>
    </row>
    <row r="37" spans="1:4" x14ac:dyDescent="0.25">
      <c r="A37" s="4"/>
      <c r="B37" s="4"/>
      <c r="C37" s="4"/>
      <c r="D37" s="4"/>
    </row>
    <row r="38" spans="1:4" x14ac:dyDescent="0.25">
      <c r="A38" s="4"/>
      <c r="B38" s="4"/>
      <c r="C38" s="4"/>
      <c r="D38" s="4"/>
    </row>
  </sheetData>
  <pageMargins left="0" right="0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Elk Rapids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Melching</dc:creator>
  <cp:lastModifiedBy>Bill Melching</cp:lastModifiedBy>
  <cp:lastPrinted>2020-06-17T16:19:43Z</cp:lastPrinted>
  <dcterms:created xsi:type="dcterms:W3CDTF">2020-05-04T16:26:13Z</dcterms:created>
  <dcterms:modified xsi:type="dcterms:W3CDTF">2020-07-09T13:30:42Z</dcterms:modified>
</cp:coreProperties>
</file>